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88492D-7083-4C2D-A2D9-763EF33B7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SAMBEN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1" roundtripDataChecksum="wCZ5P6+7fCRMjsQ1S/vX5nybipIMYe7tf7R32aOKMKk="/>
    </ext>
  </extLst>
</workbook>
</file>

<file path=xl/calcChain.xml><?xml version="1.0" encoding="utf-8"?>
<calcChain xmlns="http://schemas.openxmlformats.org/spreadsheetml/2006/main">
  <c r="P40" i="10" l="1"/>
  <c r="J39" i="10"/>
  <c r="I39" i="10"/>
  <c r="H39" i="10"/>
  <c r="G39" i="10"/>
  <c r="F39" i="10"/>
  <c r="E39" i="10"/>
  <c r="P39" i="10" s="1"/>
  <c r="P38" i="10"/>
  <c r="P37" i="10"/>
  <c r="P36" i="10"/>
  <c r="P35" i="10"/>
  <c r="P34" i="10"/>
  <c r="P33" i="10"/>
  <c r="P32" i="10"/>
  <c r="P31" i="10"/>
  <c r="P30" i="10"/>
  <c r="P29" i="10"/>
</calcChain>
</file>

<file path=xl/sharedStrings.xml><?xml version="1.0" encoding="utf-8"?>
<sst xmlns="http://schemas.openxmlformats.org/spreadsheetml/2006/main" count="60" uniqueCount="34">
  <si>
    <t>DATA CAPAIAN SPM TAHUN 2021-2022</t>
  </si>
  <si>
    <t>DINAS KESEHATAN KABUPATEN BLITAR</t>
  </si>
  <si>
    <t>NO</t>
  </si>
  <si>
    <t>Pelayanan kesehatan ibu hamil</t>
  </si>
  <si>
    <t>CAPAIAN SPM</t>
  </si>
  <si>
    <t>JAN</t>
  </si>
  <si>
    <t>FEB</t>
  </si>
  <si>
    <t>MAR</t>
  </si>
  <si>
    <t>APR</t>
  </si>
  <si>
    <t>MEI</t>
  </si>
  <si>
    <t xml:space="preserve">JUNI </t>
  </si>
  <si>
    <t>JULI</t>
  </si>
  <si>
    <t>AGUST</t>
  </si>
  <si>
    <t>SEPT</t>
  </si>
  <si>
    <t>OKT</t>
  </si>
  <si>
    <t>NOV</t>
  </si>
  <si>
    <t>DES</t>
  </si>
  <si>
    <t>Pelayanan kesehatan ibu bersalin</t>
  </si>
  <si>
    <t>Pelayanan kesehatan bayi baru lahir</t>
  </si>
  <si>
    <t>Pelayanan Kesehatan Balita</t>
  </si>
  <si>
    <t>Pelayanan kesehatan pada usia pendidikan dasar</t>
  </si>
  <si>
    <t>Pelayanan kesehatan pada usia produktif</t>
  </si>
  <si>
    <t>Pelayanan kesehatan pada usia lanjut</t>
  </si>
  <si>
    <t>Pelayanan kesehatan penderita hipertensi</t>
  </si>
  <si>
    <t>Pelayanan kesehatan penderita diabetes melitus</t>
  </si>
  <si>
    <t>Pelayanan kesehatan 0rang Dengan Gangguan Jiwa (ODGJ) berat</t>
  </si>
  <si>
    <t>Pelayanan kesehatan orang terduga tuberkulosis</t>
  </si>
  <si>
    <t>Pelayanan kesehatan orang dengan risiko terinfeksi virus yang melemahkan daya tahan tubuh manusia (Human Immunodeficiency Virus)</t>
  </si>
  <si>
    <t>NAMA VARIABEL</t>
  </si>
  <si>
    <t>CAPAIAN SPM (DALAM ANGKA)</t>
  </si>
  <si>
    <t>TARGET</t>
  </si>
  <si>
    <t>JUMLAH</t>
  </si>
  <si>
    <t>Keterangan : Capaian SPM dalam angka per bulan</t>
  </si>
  <si>
    <t>Ket : Capaian SPM dalam 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</si>
</sst>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0.0%"/>
  </numFmts>
  <fonts count="9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name val="Calibri"/>
    </font>
    <font>
      <sz val="12"/>
      <color theme="1"/>
      <name val="Arial"/>
    </font>
    <font>
      <sz val="11"/>
      <color theme="1"/>
      <name val="Arial"/>
    </font>
    <font>
      <b/>
      <i/>
      <sz val="11"/>
      <color theme="1"/>
      <name val="Arial"/>
    </font>
    <font>
      <sz val="14"/>
      <color theme="1"/>
      <name val="Arial"/>
    </font>
    <font>
      <sz val="11"/>
      <color theme="1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/>
    </xf>
    <xf numFmtId="9" fontId="1" fillId="0" borderId="7" xfId="0" applyNumberFormat="1" applyFont="1" applyBorder="1"/>
    <xf numFmtId="10" fontId="1" fillId="0" borderId="7" xfId="0" applyNumberFormat="1" applyFont="1" applyBorder="1"/>
    <xf numFmtId="0" fontId="1" fillId="0" borderId="7" xfId="0" applyFont="1" applyBorder="1" applyAlignment="1">
      <alignment horizontal="left" vertical="center" wrapText="1"/>
    </xf>
    <xf numFmtId="0" fontId="6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top"/>
    </xf>
    <xf numFmtId="3" fontId="1" fillId="3" borderId="7" xfId="0" applyNumberFormat="1" applyFont="1" applyFill="1" applyBorder="1"/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 wrapText="1"/>
    </xf>
    <xf numFmtId="165" fontId="1" fillId="4" borderId="7" xfId="0" applyNumberFormat="1" applyFont="1" applyFill="1" applyBorder="1" applyAlignment="1">
      <alignment horizontal="center"/>
    </xf>
    <xf numFmtId="9" fontId="1" fillId="2" borderId="0" xfId="0" applyNumberFormat="1" applyFont="1" applyFill="1" applyAlignment="1">
      <alignment horizontal="center"/>
    </xf>
    <xf numFmtId="9" fontId="1" fillId="2" borderId="7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7" xfId="0" applyNumberFormat="1" applyFont="1" applyBorder="1"/>
    <xf numFmtId="165" fontId="1" fillId="0" borderId="7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9" fontId="1" fillId="2" borderId="7" xfId="0" applyNumberFormat="1" applyFont="1" applyFill="1" applyBorder="1" applyAlignment="1">
      <alignment horizontal="right"/>
    </xf>
    <xf numFmtId="165" fontId="1" fillId="4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/>
    </xf>
    <xf numFmtId="9" fontId="1" fillId="3" borderId="7" xfId="0" applyNumberFormat="1" applyFont="1" applyFill="1" applyBorder="1" applyAlignment="1">
      <alignment horizontal="center" vertical="top"/>
    </xf>
    <xf numFmtId="3" fontId="1" fillId="3" borderId="7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right" vertical="top"/>
    </xf>
    <xf numFmtId="3" fontId="4" fillId="2" borderId="6" xfId="0" applyNumberFormat="1" applyFont="1" applyFill="1" applyBorder="1" applyAlignment="1">
      <alignment horizontal="right" vertical="top"/>
    </xf>
    <xf numFmtId="3" fontId="8" fillId="3" borderId="7" xfId="0" applyNumberFormat="1" applyFont="1" applyFill="1" applyBorder="1" applyAlignment="1">
      <alignment horizontal="center" vertical="top" wrapText="1"/>
    </xf>
    <xf numFmtId="3" fontId="4" fillId="3" borderId="7" xfId="0" applyNumberFormat="1" applyFont="1" applyFill="1" applyBorder="1" applyAlignment="1">
      <alignment horizontal="right" vertical="top"/>
    </xf>
    <xf numFmtId="3" fontId="4" fillId="3" borderId="4" xfId="0" applyNumberFormat="1" applyFont="1" applyFill="1" applyBorder="1" applyAlignment="1">
      <alignment horizontal="right" vertical="top"/>
    </xf>
    <xf numFmtId="3" fontId="4" fillId="3" borderId="6" xfId="0" applyNumberFormat="1" applyFont="1" applyFill="1" applyBorder="1" applyAlignment="1">
      <alignment horizontal="right" vertical="top"/>
    </xf>
    <xf numFmtId="3" fontId="4" fillId="3" borderId="8" xfId="0" applyNumberFormat="1" applyFont="1" applyFill="1" applyBorder="1" applyAlignment="1">
      <alignment horizontal="right" vertical="top"/>
    </xf>
    <xf numFmtId="3" fontId="5" fillId="2" borderId="6" xfId="0" applyNumberFormat="1" applyFont="1" applyFill="1" applyBorder="1" applyAlignment="1">
      <alignment vertical="top"/>
    </xf>
    <xf numFmtId="3" fontId="8" fillId="3" borderId="0" xfId="0" applyNumberFormat="1" applyFont="1" applyFill="1" applyAlignment="1">
      <alignment horizontal="center" vertical="top" wrapText="1"/>
    </xf>
    <xf numFmtId="1" fontId="4" fillId="2" borderId="7" xfId="0" applyNumberFormat="1" applyFont="1" applyFill="1" applyBorder="1" applyAlignment="1">
      <alignment horizontal="center" vertical="top" wrapText="1"/>
    </xf>
    <xf numFmtId="3" fontId="4" fillId="2" borderId="7" xfId="0" applyNumberFormat="1" applyFont="1" applyFill="1" applyBorder="1" applyAlignment="1">
      <alignment horizontal="center" vertical="top"/>
    </xf>
    <xf numFmtId="3" fontId="4" fillId="2" borderId="4" xfId="0" applyNumberFormat="1" applyFont="1" applyFill="1" applyBorder="1" applyAlignment="1">
      <alignment horizontal="center" vertical="top"/>
    </xf>
    <xf numFmtId="3" fontId="4" fillId="2" borderId="4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TALUN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1" Type="http://schemas.openxmlformats.org/officeDocument/2006/relationships/worksheet" Target="worksheets/sheet1.xml"/><Relationship Id="rId32" Type="http://schemas.openxmlformats.org/officeDocument/2006/relationships/theme" Target="theme/theme1.xml"/><Relationship Id="rId31" Type="http://customschemas.google.com/relationships/workbookmetadata" Target="metadata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985"/>
  <sheetViews>
    <sheetView tabSelected="1" topLeftCell="A4" workbookViewId="0"/>
  </sheetViews>
  <sheetFormatPr defaultColWidth="14.42578125" defaultRowHeight="15" customHeight="1"/>
  <cols>
    <col min="1" max="1" width="5.7109375" customWidth="1"/>
    <col min="2" max="2" width="63.42578125" customWidth="1"/>
    <col min="3" max="3" width="18.7109375" customWidth="1"/>
    <col min="4" max="15" width="12.28515625" customWidth="1"/>
    <col min="16" max="16" width="9.140625" customWidth="1"/>
    <col min="17" max="26" width="8.7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44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46" t="s">
        <v>2</v>
      </c>
      <c r="B7" s="46" t="s">
        <v>28</v>
      </c>
      <c r="C7" s="49" t="s">
        <v>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47"/>
      <c r="B8" s="47"/>
      <c r="C8" s="52">
        <v>2021</v>
      </c>
      <c r="D8" s="53">
        <v>2022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8"/>
      <c r="B9" s="48"/>
      <c r="C9" s="48"/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12</v>
      </c>
      <c r="L9" s="2" t="s">
        <v>13</v>
      </c>
      <c r="M9" s="2" t="s">
        <v>14</v>
      </c>
      <c r="N9" s="2" t="s">
        <v>15</v>
      </c>
      <c r="O9" s="2" t="s">
        <v>16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3">
        <v>1</v>
      </c>
      <c r="B10" s="7" t="s">
        <v>3</v>
      </c>
      <c r="C10" s="17">
        <v>0.79300000000000004</v>
      </c>
      <c r="D10" s="18">
        <v>1</v>
      </c>
      <c r="E10" s="19">
        <v>1</v>
      </c>
      <c r="F10" s="19">
        <v>1</v>
      </c>
      <c r="G10" s="18">
        <v>1</v>
      </c>
      <c r="H10" s="19">
        <v>1</v>
      </c>
      <c r="I10" s="19">
        <v>1</v>
      </c>
      <c r="J10" s="18">
        <v>1</v>
      </c>
      <c r="K10" s="19">
        <v>1</v>
      </c>
      <c r="L10" s="19">
        <v>1</v>
      </c>
      <c r="M10" s="5">
        <v>1</v>
      </c>
      <c r="N10" s="5">
        <v>1</v>
      </c>
      <c r="O10" s="5">
        <v>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3">
        <v>2</v>
      </c>
      <c r="B11" s="7" t="s">
        <v>17</v>
      </c>
      <c r="C11" s="17">
        <v>0.84399999999999997</v>
      </c>
      <c r="D11" s="18">
        <v>1</v>
      </c>
      <c r="E11" s="19">
        <v>1</v>
      </c>
      <c r="F11" s="19">
        <v>1</v>
      </c>
      <c r="G11" s="18">
        <v>1</v>
      </c>
      <c r="H11" s="19">
        <v>1</v>
      </c>
      <c r="I11" s="19">
        <v>1</v>
      </c>
      <c r="J11" s="18">
        <v>1</v>
      </c>
      <c r="K11" s="19">
        <v>1</v>
      </c>
      <c r="L11" s="19">
        <v>1</v>
      </c>
      <c r="M11" s="5">
        <v>1</v>
      </c>
      <c r="N11" s="5">
        <v>1</v>
      </c>
      <c r="O11" s="5">
        <v>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3">
        <v>3</v>
      </c>
      <c r="B12" s="7" t="s">
        <v>18</v>
      </c>
      <c r="C12" s="17">
        <v>0.84299999999999997</v>
      </c>
      <c r="D12" s="20">
        <v>0.95399999999999996</v>
      </c>
      <c r="E12" s="20">
        <v>1</v>
      </c>
      <c r="F12" s="20">
        <v>0.97799999999999998</v>
      </c>
      <c r="G12" s="4">
        <v>1</v>
      </c>
      <c r="H12" s="19">
        <v>1</v>
      </c>
      <c r="I12" s="19">
        <v>1</v>
      </c>
      <c r="J12" s="19">
        <v>1</v>
      </c>
      <c r="K12" s="19">
        <v>1</v>
      </c>
      <c r="L12" s="21">
        <v>0.96899999999999997</v>
      </c>
      <c r="M12" s="5">
        <v>1.02</v>
      </c>
      <c r="N12" s="5">
        <v>1</v>
      </c>
      <c r="O12" s="5">
        <v>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">
        <v>4</v>
      </c>
      <c r="B13" s="7" t="s">
        <v>19</v>
      </c>
      <c r="C13" s="17">
        <v>0.53900000000000003</v>
      </c>
      <c r="D13" s="20">
        <v>8.1000000000000003E-2</v>
      </c>
      <c r="E13" s="20">
        <v>0.124</v>
      </c>
      <c r="F13" s="20">
        <v>0.191</v>
      </c>
      <c r="G13" s="21">
        <v>0.25700000000000001</v>
      </c>
      <c r="H13" s="21">
        <v>0.32900000000000001</v>
      </c>
      <c r="I13" s="21">
        <v>0.432</v>
      </c>
      <c r="J13" s="21">
        <v>0.46</v>
      </c>
      <c r="K13" s="21">
        <v>0.51900000000000002</v>
      </c>
      <c r="L13" s="21">
        <v>0.63900000000000001</v>
      </c>
      <c r="M13" s="22">
        <v>0.66100000000000003</v>
      </c>
      <c r="N13" s="22">
        <v>0.72699999999999998</v>
      </c>
      <c r="O13" s="5">
        <v>0.96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3">
        <v>5</v>
      </c>
      <c r="B14" s="7" t="s">
        <v>20</v>
      </c>
      <c r="C14" s="17">
        <v>0.77300000000000002</v>
      </c>
      <c r="D14" s="20">
        <v>4.2999999999999997E-2</v>
      </c>
      <c r="E14" s="20">
        <v>9.1999999999999998E-2</v>
      </c>
      <c r="F14" s="20">
        <v>0.152</v>
      </c>
      <c r="G14" s="21">
        <v>0.21299999999999999</v>
      </c>
      <c r="H14" s="21">
        <v>0.26700000000000002</v>
      </c>
      <c r="I14" s="21">
        <v>0.39300000000000002</v>
      </c>
      <c r="J14" s="21">
        <v>0.58199999999999996</v>
      </c>
      <c r="K14" s="21">
        <v>0.49299999999999999</v>
      </c>
      <c r="L14" s="21">
        <v>0.60499999999999998</v>
      </c>
      <c r="M14" s="23">
        <v>0.81299999999999994</v>
      </c>
      <c r="N14" s="5">
        <v>1</v>
      </c>
      <c r="O14" s="5">
        <v>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3">
        <v>6</v>
      </c>
      <c r="B15" s="7" t="s">
        <v>21</v>
      </c>
      <c r="C15" s="17">
        <v>0.54500000000000004</v>
      </c>
      <c r="D15" s="20">
        <v>6.9000000000000006E-2</v>
      </c>
      <c r="E15" s="20">
        <v>0.13700000000000001</v>
      </c>
      <c r="F15" s="20">
        <v>0.20300000000000001</v>
      </c>
      <c r="G15" s="21">
        <v>0.26</v>
      </c>
      <c r="H15" s="21">
        <v>0.32100000000000001</v>
      </c>
      <c r="I15" s="21">
        <v>0.379</v>
      </c>
      <c r="J15" s="21">
        <v>0.46800000000000003</v>
      </c>
      <c r="K15" s="21">
        <v>0.54100000000000004</v>
      </c>
      <c r="L15" s="21">
        <v>0.65</v>
      </c>
      <c r="M15" s="22">
        <v>0.747</v>
      </c>
      <c r="N15" s="22">
        <v>0.83</v>
      </c>
      <c r="O15" s="22">
        <v>0.90200000000000002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3">
        <v>7</v>
      </c>
      <c r="B16" s="7" t="s">
        <v>22</v>
      </c>
      <c r="C16" s="17">
        <v>0.92700000000000005</v>
      </c>
      <c r="D16" s="20">
        <v>4.8000000000000001E-2</v>
      </c>
      <c r="E16" s="20">
        <v>0.10100000000000001</v>
      </c>
      <c r="F16" s="20">
        <v>0.14699999999999999</v>
      </c>
      <c r="G16" s="4">
        <v>0.2</v>
      </c>
      <c r="H16" s="21">
        <v>0.23899999999999999</v>
      </c>
      <c r="I16" s="21">
        <v>0.29299999999999998</v>
      </c>
      <c r="J16" s="21">
        <v>0.34300000000000003</v>
      </c>
      <c r="K16" s="21">
        <v>0.439</v>
      </c>
      <c r="L16" s="21">
        <v>0.499</v>
      </c>
      <c r="M16" s="22">
        <v>0.52400000000000002</v>
      </c>
      <c r="N16" s="22">
        <v>0.59699999999999998</v>
      </c>
      <c r="O16" s="22">
        <v>0.82899999999999996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3">
        <v>8</v>
      </c>
      <c r="B17" s="7" t="s">
        <v>23</v>
      </c>
      <c r="C17" s="17">
        <v>0.20599999999999999</v>
      </c>
      <c r="D17" s="24">
        <v>7.8</v>
      </c>
      <c r="E17" s="20">
        <v>0.156</v>
      </c>
      <c r="F17" s="20">
        <v>0.24299999999999999</v>
      </c>
      <c r="G17" s="21">
        <v>0.32700000000000001</v>
      </c>
      <c r="H17" s="21">
        <v>0.39200000000000002</v>
      </c>
      <c r="I17" s="21">
        <v>0.46899999999999997</v>
      </c>
      <c r="J17" s="21">
        <v>0.55200000000000005</v>
      </c>
      <c r="K17" s="21">
        <v>0.61199999999999999</v>
      </c>
      <c r="L17" s="21">
        <v>0.67</v>
      </c>
      <c r="M17" s="22">
        <v>0.73699999999999999</v>
      </c>
      <c r="N17" s="22">
        <v>0.80300000000000005</v>
      </c>
      <c r="O17" s="22">
        <v>0.9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3">
        <v>9</v>
      </c>
      <c r="B18" s="7" t="s">
        <v>24</v>
      </c>
      <c r="C18" s="17">
        <v>0.94899999999999995</v>
      </c>
      <c r="D18" s="20">
        <v>9.6000000000000002E-2</v>
      </c>
      <c r="E18" s="20">
        <v>0.192</v>
      </c>
      <c r="F18" s="20">
        <v>0.28899999999999998</v>
      </c>
      <c r="G18" s="21">
        <v>0.32600000000000001</v>
      </c>
      <c r="H18" s="21">
        <v>0.432</v>
      </c>
      <c r="I18" s="21">
        <v>0.51200000000000001</v>
      </c>
      <c r="J18" s="21">
        <v>0.61299999999999999</v>
      </c>
      <c r="K18" s="21">
        <v>0.77500000000000002</v>
      </c>
      <c r="L18" s="21">
        <v>0.88600000000000001</v>
      </c>
      <c r="M18" s="22">
        <v>0.97399999999999998</v>
      </c>
      <c r="N18" s="22">
        <v>0.99399999999999999</v>
      </c>
      <c r="O18" s="5">
        <v>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3">
        <v>10</v>
      </c>
      <c r="B19" s="7" t="s">
        <v>25</v>
      </c>
      <c r="C19" s="17">
        <v>0.874</v>
      </c>
      <c r="D19" s="20">
        <v>0.47599999999999998</v>
      </c>
      <c r="E19" s="20">
        <v>0.69199999999999995</v>
      </c>
      <c r="F19" s="20">
        <v>0.72299999999999998</v>
      </c>
      <c r="G19" s="4">
        <v>0.84599999999999997</v>
      </c>
      <c r="H19" s="19">
        <v>0.96899999999999997</v>
      </c>
      <c r="I19" s="19">
        <v>1</v>
      </c>
      <c r="J19" s="19">
        <v>1</v>
      </c>
      <c r="K19" s="19">
        <v>1</v>
      </c>
      <c r="L19" s="19">
        <v>1</v>
      </c>
      <c r="M19" s="25">
        <v>1</v>
      </c>
      <c r="N19" s="25">
        <v>1</v>
      </c>
      <c r="O19" s="5">
        <v>1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3">
        <v>11</v>
      </c>
      <c r="B20" s="7" t="s">
        <v>26</v>
      </c>
      <c r="C20" s="17">
        <v>0.17299999999999999</v>
      </c>
      <c r="D20" s="20">
        <v>0.03</v>
      </c>
      <c r="E20" s="20">
        <v>3.7999999999999999E-2</v>
      </c>
      <c r="F20" s="20">
        <v>5.8000000000000003E-2</v>
      </c>
      <c r="G20" s="21">
        <v>0.107</v>
      </c>
      <c r="H20" s="21">
        <v>0.13200000000000001</v>
      </c>
      <c r="I20" s="21">
        <v>0.30399999999999999</v>
      </c>
      <c r="J20" s="21">
        <v>0.34699999999999998</v>
      </c>
      <c r="K20" s="21">
        <v>0.371</v>
      </c>
      <c r="L20" s="21">
        <v>0.46300000000000002</v>
      </c>
      <c r="M20" s="22">
        <v>0.504</v>
      </c>
      <c r="N20" s="22">
        <v>0.70499999999999996</v>
      </c>
      <c r="O20" s="5">
        <v>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3">
        <v>12</v>
      </c>
      <c r="B21" s="7" t="s">
        <v>27</v>
      </c>
      <c r="C21" s="26">
        <v>0.78400000000000003</v>
      </c>
      <c r="D21" s="27">
        <v>5.5E-2</v>
      </c>
      <c r="E21" s="27">
        <v>9.2999999999999999E-2</v>
      </c>
      <c r="F21" s="27">
        <v>0.158</v>
      </c>
      <c r="G21" s="21">
        <v>0.191</v>
      </c>
      <c r="H21" s="21">
        <v>0.24199999999999999</v>
      </c>
      <c r="I21" s="21">
        <v>0.313</v>
      </c>
      <c r="J21" s="21">
        <v>0.36499999999999999</v>
      </c>
      <c r="K21" s="21">
        <v>0.43099999999999999</v>
      </c>
      <c r="L21" s="4">
        <v>0.49</v>
      </c>
      <c r="M21" s="22">
        <v>0.55400000000000005</v>
      </c>
      <c r="N21" s="22">
        <v>0.59399999999999997</v>
      </c>
      <c r="O21" s="6">
        <v>0.65400000000000003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2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8" t="s">
        <v>33</v>
      </c>
      <c r="B23" s="1"/>
      <c r="C23" s="2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54" t="s">
        <v>2</v>
      </c>
      <c r="B26" s="54" t="s">
        <v>28</v>
      </c>
      <c r="C26" s="55" t="s">
        <v>29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47"/>
      <c r="B27" s="47"/>
      <c r="C27" s="56" t="s">
        <v>30</v>
      </c>
      <c r="D27" s="57">
        <v>2022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48"/>
      <c r="B28" s="48"/>
      <c r="C28" s="48"/>
      <c r="D28" s="9" t="s">
        <v>5</v>
      </c>
      <c r="E28" s="9" t="s">
        <v>6</v>
      </c>
      <c r="F28" s="9" t="s">
        <v>7</v>
      </c>
      <c r="G28" s="9" t="s">
        <v>8</v>
      </c>
      <c r="H28" s="9" t="s">
        <v>9</v>
      </c>
      <c r="I28" s="9" t="s">
        <v>10</v>
      </c>
      <c r="J28" s="9" t="s">
        <v>11</v>
      </c>
      <c r="K28" s="9" t="s">
        <v>12</v>
      </c>
      <c r="L28" s="9" t="s">
        <v>13</v>
      </c>
      <c r="M28" s="9" t="s">
        <v>14</v>
      </c>
      <c r="N28" s="9" t="s">
        <v>15</v>
      </c>
      <c r="O28" s="9" t="s">
        <v>16</v>
      </c>
      <c r="P28" s="10" t="s">
        <v>31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1">
        <v>1</v>
      </c>
      <c r="B29" s="12" t="s">
        <v>3</v>
      </c>
      <c r="C29" s="29">
        <v>1</v>
      </c>
      <c r="D29" s="13">
        <v>44</v>
      </c>
      <c r="E29" s="13">
        <v>54</v>
      </c>
      <c r="F29" s="13">
        <v>46</v>
      </c>
      <c r="G29" s="30">
        <v>46</v>
      </c>
      <c r="H29" s="30">
        <v>48</v>
      </c>
      <c r="I29" s="30">
        <v>30</v>
      </c>
      <c r="J29" s="30">
        <v>38</v>
      </c>
      <c r="K29" s="30">
        <v>48</v>
      </c>
      <c r="L29" s="30">
        <v>65</v>
      </c>
      <c r="M29" s="14">
        <v>35</v>
      </c>
      <c r="N29" s="14">
        <v>40</v>
      </c>
      <c r="O29" s="31">
        <v>31</v>
      </c>
      <c r="P29" s="14">
        <f t="shared" ref="P29:P40" si="0">SUM(D29:O29)</f>
        <v>525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1">
        <v>2</v>
      </c>
      <c r="B30" s="12" t="s">
        <v>17</v>
      </c>
      <c r="C30" s="29">
        <v>1</v>
      </c>
      <c r="D30" s="13">
        <v>44</v>
      </c>
      <c r="E30" s="13">
        <v>54</v>
      </c>
      <c r="F30" s="13">
        <v>46</v>
      </c>
      <c r="G30" s="30">
        <v>46</v>
      </c>
      <c r="H30" s="30">
        <v>48</v>
      </c>
      <c r="I30" s="30">
        <v>30</v>
      </c>
      <c r="J30" s="30">
        <v>38</v>
      </c>
      <c r="K30" s="30">
        <v>48</v>
      </c>
      <c r="L30" s="30">
        <v>65</v>
      </c>
      <c r="M30" s="14">
        <v>35</v>
      </c>
      <c r="N30" s="14">
        <v>40</v>
      </c>
      <c r="O30" s="32">
        <v>31</v>
      </c>
      <c r="P30" s="14">
        <f t="shared" si="0"/>
        <v>525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1">
        <v>3</v>
      </c>
      <c r="B31" s="12" t="s">
        <v>18</v>
      </c>
      <c r="C31" s="29">
        <v>1</v>
      </c>
      <c r="D31" s="13">
        <v>42</v>
      </c>
      <c r="E31" s="13">
        <v>54</v>
      </c>
      <c r="F31" s="13">
        <v>45</v>
      </c>
      <c r="G31" s="30">
        <v>46</v>
      </c>
      <c r="H31" s="30">
        <v>48</v>
      </c>
      <c r="I31" s="30">
        <v>30</v>
      </c>
      <c r="J31" s="30">
        <v>38</v>
      </c>
      <c r="K31" s="30">
        <v>48</v>
      </c>
      <c r="L31" s="30">
        <v>63</v>
      </c>
      <c r="M31" s="14">
        <v>36</v>
      </c>
      <c r="N31" s="14">
        <v>40</v>
      </c>
      <c r="O31" s="32">
        <v>31</v>
      </c>
      <c r="P31" s="14">
        <f t="shared" si="0"/>
        <v>521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1">
        <v>4</v>
      </c>
      <c r="B32" s="12" t="s">
        <v>19</v>
      </c>
      <c r="C32" s="13">
        <v>3373</v>
      </c>
      <c r="D32" s="33">
        <v>274</v>
      </c>
      <c r="E32" s="33">
        <v>147</v>
      </c>
      <c r="F32" s="33">
        <v>226</v>
      </c>
      <c r="G32" s="33">
        <v>223</v>
      </c>
      <c r="H32" s="33">
        <v>240</v>
      </c>
      <c r="I32" s="33">
        <v>217</v>
      </c>
      <c r="J32" s="33">
        <v>227</v>
      </c>
      <c r="K32" s="30">
        <v>198</v>
      </c>
      <c r="L32" s="30">
        <v>405</v>
      </c>
      <c r="M32" s="34">
        <v>73</v>
      </c>
      <c r="N32" s="35">
        <v>221</v>
      </c>
      <c r="O32" s="32">
        <v>786</v>
      </c>
      <c r="P32" s="14">
        <f t="shared" si="0"/>
        <v>3237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1">
        <v>5</v>
      </c>
      <c r="B33" s="12" t="s">
        <v>20</v>
      </c>
      <c r="C33" s="13">
        <v>3530</v>
      </c>
      <c r="D33" s="13">
        <v>152</v>
      </c>
      <c r="E33" s="13">
        <v>176</v>
      </c>
      <c r="F33" s="13">
        <v>210</v>
      </c>
      <c r="G33" s="30">
        <v>217</v>
      </c>
      <c r="H33" s="30">
        <v>222</v>
      </c>
      <c r="I33" s="30">
        <v>245</v>
      </c>
      <c r="J33" s="30">
        <v>251</v>
      </c>
      <c r="K33" s="30">
        <v>270</v>
      </c>
      <c r="L33" s="30">
        <v>395</v>
      </c>
      <c r="M33" s="36">
        <v>733</v>
      </c>
      <c r="N33" s="37">
        <v>659</v>
      </c>
      <c r="O33" s="38">
        <v>0</v>
      </c>
      <c r="P33" s="14">
        <f t="shared" si="0"/>
        <v>3530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1">
        <v>6</v>
      </c>
      <c r="B34" s="12" t="s">
        <v>21</v>
      </c>
      <c r="C34" s="13">
        <v>36775</v>
      </c>
      <c r="D34" s="39">
        <v>2553</v>
      </c>
      <c r="E34" s="33">
        <v>2491</v>
      </c>
      <c r="F34" s="33">
        <v>2357</v>
      </c>
      <c r="G34" s="33">
        <v>2197</v>
      </c>
      <c r="H34" s="33">
        <v>2230</v>
      </c>
      <c r="I34" s="33">
        <v>2135</v>
      </c>
      <c r="J34" s="33">
        <v>3254</v>
      </c>
      <c r="K34" s="33">
        <v>2705</v>
      </c>
      <c r="L34" s="30">
        <v>3991</v>
      </c>
      <c r="M34" s="36">
        <v>3592</v>
      </c>
      <c r="N34" s="37">
        <v>3029</v>
      </c>
      <c r="O34" s="32">
        <v>2667</v>
      </c>
      <c r="P34" s="14">
        <f t="shared" si="0"/>
        <v>33201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1">
        <v>7</v>
      </c>
      <c r="B35" s="12" t="s">
        <v>22</v>
      </c>
      <c r="C35" s="13">
        <v>20525</v>
      </c>
      <c r="D35" s="13">
        <v>1242</v>
      </c>
      <c r="E35" s="13">
        <v>1388</v>
      </c>
      <c r="F35" s="13">
        <v>1200</v>
      </c>
      <c r="G35" s="30">
        <v>1380</v>
      </c>
      <c r="H35" s="30">
        <v>1020</v>
      </c>
      <c r="I35" s="30">
        <v>1400</v>
      </c>
      <c r="J35" s="30">
        <v>1280</v>
      </c>
      <c r="K35" s="30">
        <v>1268</v>
      </c>
      <c r="L35" s="30">
        <v>1550</v>
      </c>
      <c r="M35" s="36">
        <v>1930</v>
      </c>
      <c r="N35" s="37">
        <v>1894</v>
      </c>
      <c r="O35" s="32">
        <v>1460</v>
      </c>
      <c r="P35" s="14">
        <f t="shared" si="0"/>
        <v>17012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1">
        <v>8</v>
      </c>
      <c r="B36" s="12" t="s">
        <v>23</v>
      </c>
      <c r="C36" s="13">
        <v>17364</v>
      </c>
      <c r="D36" s="33">
        <v>1366</v>
      </c>
      <c r="E36" s="33">
        <v>1342</v>
      </c>
      <c r="F36" s="33">
        <v>1522</v>
      </c>
      <c r="G36" s="33">
        <v>1435</v>
      </c>
      <c r="H36" s="33">
        <v>1257</v>
      </c>
      <c r="I36" s="33">
        <v>1338</v>
      </c>
      <c r="J36" s="33">
        <v>1432</v>
      </c>
      <c r="K36" s="33">
        <v>1039</v>
      </c>
      <c r="L36" s="30">
        <v>1014</v>
      </c>
      <c r="M36" s="36">
        <v>1162</v>
      </c>
      <c r="N36" s="37">
        <v>1136</v>
      </c>
      <c r="O36" s="32">
        <v>1611</v>
      </c>
      <c r="P36" s="14">
        <f t="shared" si="0"/>
        <v>15654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1">
        <v>9</v>
      </c>
      <c r="B37" s="12" t="s">
        <v>24</v>
      </c>
      <c r="C37" s="13">
        <v>1196</v>
      </c>
      <c r="D37" s="33">
        <v>115</v>
      </c>
      <c r="E37" s="33">
        <v>115</v>
      </c>
      <c r="F37" s="40">
        <v>116</v>
      </c>
      <c r="G37" s="33">
        <v>78</v>
      </c>
      <c r="H37" s="33">
        <v>93</v>
      </c>
      <c r="I37" s="33">
        <v>96</v>
      </c>
      <c r="J37" s="33">
        <v>166</v>
      </c>
      <c r="K37" s="33">
        <v>149</v>
      </c>
      <c r="L37" s="30">
        <v>132</v>
      </c>
      <c r="M37" s="36">
        <v>105</v>
      </c>
      <c r="N37" s="37">
        <v>24</v>
      </c>
      <c r="O37" s="32">
        <v>7</v>
      </c>
      <c r="P37" s="14">
        <f t="shared" si="0"/>
        <v>1196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1">
        <v>10</v>
      </c>
      <c r="B38" s="12" t="s">
        <v>25</v>
      </c>
      <c r="C38" s="13">
        <v>65</v>
      </c>
      <c r="D38" s="41">
        <v>31</v>
      </c>
      <c r="E38" s="42">
        <v>18</v>
      </c>
      <c r="F38" s="42">
        <v>2</v>
      </c>
      <c r="G38" s="42">
        <v>8</v>
      </c>
      <c r="H38" s="42">
        <v>8</v>
      </c>
      <c r="I38" s="42">
        <v>7</v>
      </c>
      <c r="J38" s="42">
        <v>8</v>
      </c>
      <c r="K38" s="42">
        <v>6</v>
      </c>
      <c r="L38" s="42">
        <v>5</v>
      </c>
      <c r="M38" s="43">
        <v>6</v>
      </c>
      <c r="N38" s="43">
        <v>3</v>
      </c>
      <c r="O38" s="43">
        <v>1</v>
      </c>
      <c r="P38" s="42">
        <f t="shared" si="0"/>
        <v>103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1">
        <v>11</v>
      </c>
      <c r="B39" s="12" t="s">
        <v>26</v>
      </c>
      <c r="C39" s="41">
        <v>492</v>
      </c>
      <c r="D39" s="42">
        <v>15</v>
      </c>
      <c r="E39" s="42">
        <f>4</f>
        <v>4</v>
      </c>
      <c r="F39" s="42">
        <f>10</f>
        <v>10</v>
      </c>
      <c r="G39" s="42">
        <f>24</f>
        <v>24</v>
      </c>
      <c r="H39" s="42">
        <f>12</f>
        <v>12</v>
      </c>
      <c r="I39" s="42">
        <f>85</f>
        <v>85</v>
      </c>
      <c r="J39" s="42">
        <f>21</f>
        <v>21</v>
      </c>
      <c r="K39" s="42">
        <v>12</v>
      </c>
      <c r="L39" s="42">
        <v>45</v>
      </c>
      <c r="M39" s="43">
        <v>20</v>
      </c>
      <c r="N39" s="43">
        <v>99</v>
      </c>
      <c r="O39" s="43">
        <v>217</v>
      </c>
      <c r="P39" s="42">
        <f t="shared" si="0"/>
        <v>564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5">
        <v>12</v>
      </c>
      <c r="B40" s="16" t="s">
        <v>27</v>
      </c>
      <c r="C40" s="13">
        <v>873</v>
      </c>
      <c r="D40" s="33">
        <v>48</v>
      </c>
      <c r="E40" s="33">
        <v>33</v>
      </c>
      <c r="F40" s="33">
        <v>57</v>
      </c>
      <c r="G40" s="33">
        <v>29</v>
      </c>
      <c r="H40" s="33">
        <v>44</v>
      </c>
      <c r="I40" s="33">
        <v>62</v>
      </c>
      <c r="J40" s="33">
        <v>46</v>
      </c>
      <c r="K40" s="33">
        <v>58</v>
      </c>
      <c r="L40" s="13">
        <v>51</v>
      </c>
      <c r="M40" s="36">
        <v>56</v>
      </c>
      <c r="N40" s="37">
        <v>35</v>
      </c>
      <c r="O40" s="32">
        <v>52</v>
      </c>
      <c r="P40" s="14">
        <f t="shared" si="0"/>
        <v>571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8" t="s">
        <v>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2">
    <mergeCell ref="A2:O2"/>
    <mergeCell ref="A3:O3"/>
    <mergeCell ref="A7:A9"/>
    <mergeCell ref="B7:B9"/>
    <mergeCell ref="C7:O7"/>
    <mergeCell ref="C8:C9"/>
    <mergeCell ref="D8:O8"/>
    <mergeCell ref="A26:A28"/>
    <mergeCell ref="B26:B28"/>
    <mergeCell ref="C26:P26"/>
    <mergeCell ref="C27:C28"/>
    <mergeCell ref="D27:P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KESAMBEN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 Anggraini</dc:creator>
  <cp:lastModifiedBy>User</cp:lastModifiedBy>
  <dcterms:created xsi:type="dcterms:W3CDTF">2022-04-05T03:33:27Z</dcterms:created>
  <dcterms:modified xsi:type="dcterms:W3CDTF">2024-07-11T06:27:01Z</dcterms:modified>
</cp:coreProperties>
</file>